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bh3eo-my.sharepoint.com/personal/marshall_haney_cbh_com/Documents/Documents/"/>
    </mc:Choice>
  </mc:AlternateContent>
  <xr:revisionPtr revIDLastSave="0" documentId="8_{839E3FA6-FC7A-4E7F-BACD-0DE24C545561}" xr6:coauthVersionLast="47" xr6:coauthVersionMax="47" xr10:uidLastSave="{00000000-0000-0000-0000-000000000000}"/>
  <bookViews>
    <workbookView xWindow="-108" yWindow="-108" windowWidth="23256" windowHeight="12576" activeTab="1" xr2:uid="{A256F24F-1797-49DD-BCD9-5B9DCAD1F6DF}"/>
  </bookViews>
  <sheets>
    <sheet name="3FF" sheetId="1" r:id="rId1"/>
    <sheet name="CAS 403 Residual Calc.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5" i="2" l="1"/>
  <c r="F4" i="2"/>
  <c r="F8" i="2"/>
  <c r="D6" i="2"/>
  <c r="B8" i="2"/>
  <c r="D5" i="2"/>
  <c r="D4" i="2"/>
  <c r="D3" i="2"/>
  <c r="H10" i="1"/>
  <c r="G10" i="1"/>
  <c r="F10" i="1"/>
  <c r="I8" i="1"/>
  <c r="G8" i="1"/>
  <c r="F8" i="1"/>
  <c r="G5" i="1"/>
  <c r="F5" i="1"/>
  <c r="G4" i="1"/>
  <c r="G3" i="1"/>
  <c r="G2" i="1"/>
  <c r="F4" i="1"/>
  <c r="F3" i="1"/>
  <c r="F2" i="1"/>
  <c r="D4" i="1"/>
  <c r="D3" i="1"/>
  <c r="D2" i="1"/>
  <c r="D8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Marshall Haney</author>
  </authors>
  <commentList>
    <comment ref="F8" authorId="0" shapeId="0" xr:uid="{858280FA-8B6D-4A3F-9CCD-B2B00F2F1A94}">
      <text>
        <r>
          <rPr>
            <b/>
            <sz val="9"/>
            <color indexed="81"/>
            <rFont val="Tahoma"/>
            <family val="2"/>
          </rPr>
          <t>Marshall Haney:</t>
        </r>
        <r>
          <rPr>
            <sz val="9"/>
            <color indexed="81"/>
            <rFont val="Tahoma"/>
            <family val="2"/>
          </rPr>
          <t xml:space="preserve">
Arithmetical Average of 3 Percentages</t>
        </r>
      </text>
    </comment>
    <comment ref="G8" authorId="0" shapeId="0" xr:uid="{67216F84-B8E9-4D6A-A6DE-FE793F3422FB}">
      <text>
        <r>
          <rPr>
            <b/>
            <sz val="9"/>
            <color indexed="81"/>
            <rFont val="Tahoma"/>
            <family val="2"/>
          </rPr>
          <t>Marshall Haney:</t>
        </r>
        <r>
          <rPr>
            <sz val="9"/>
            <color indexed="81"/>
            <rFont val="Tahoma"/>
            <family val="2"/>
          </rPr>
          <t xml:space="preserve">
Arithmetical Average of 3 Percentages</t>
        </r>
      </text>
    </comment>
    <comment ref="H10" authorId="0" shapeId="0" xr:uid="{AD0203E2-92A1-410F-8117-8E364289FB6F}">
      <text>
        <r>
          <rPr>
            <b/>
            <sz val="9"/>
            <color indexed="81"/>
            <rFont val="Tahoma"/>
            <family val="2"/>
          </rPr>
          <t>Marshall Haney:</t>
        </r>
        <r>
          <rPr>
            <sz val="9"/>
            <color indexed="81"/>
            <rFont val="Tahoma"/>
            <family val="2"/>
          </rPr>
          <t xml:space="preserve">
Proof</t>
        </r>
      </text>
    </comment>
  </commentList>
</comments>
</file>

<file path=xl/sharedStrings.xml><?xml version="1.0" encoding="utf-8"?>
<sst xmlns="http://schemas.openxmlformats.org/spreadsheetml/2006/main" count="20" uniqueCount="18">
  <si>
    <t>Payroll Dollars</t>
  </si>
  <si>
    <t>Revenue</t>
  </si>
  <si>
    <t>Average Book Value</t>
  </si>
  <si>
    <t>Total</t>
  </si>
  <si>
    <t>Residual Expenses</t>
  </si>
  <si>
    <t>Segment A $$</t>
  </si>
  <si>
    <t>Segment B $$</t>
  </si>
  <si>
    <t>Segment A %</t>
  </si>
  <si>
    <t>Segment B %</t>
  </si>
  <si>
    <t>Factor</t>
  </si>
  <si>
    <t>Residual</t>
  </si>
  <si>
    <t>Calculation</t>
  </si>
  <si>
    <t>Residual does not exceed thresholds, 3FF is not required</t>
  </si>
  <si>
    <r>
      <t>(2)</t>
    </r>
    <r>
      <rPr>
        <sz val="8"/>
        <color rgb="FF000000"/>
        <rFont val="Verdana"/>
        <family val="2"/>
      </rPr>
      <t> Residual expenses shall be allocated pursuant to 9904.403-50(c)(1) if the </t>
    </r>
    <r>
      <rPr>
        <b/>
        <sz val="8"/>
        <color rgb="FF000000"/>
        <rFont val="Verdana"/>
        <family val="2"/>
      </rPr>
      <t>total amount of such expenses [residual]</t>
    </r>
    <r>
      <rPr>
        <sz val="8"/>
        <color rgb="FF000000"/>
        <rFont val="Verdana"/>
        <family val="2"/>
      </rPr>
      <t> for the contractor's previous fiscal year (excluding any unallowable costs and before eliminating any amounts to be allocated in accordance with paragraph (c)(3) of this subsection) </t>
    </r>
    <r>
      <rPr>
        <b/>
        <sz val="8"/>
        <color rgb="FF000000"/>
        <rFont val="Verdana"/>
        <family val="2"/>
      </rPr>
      <t>exceeds the amount (below)</t>
    </r>
    <r>
      <rPr>
        <sz val="8"/>
        <color rgb="FF000000"/>
        <rFont val="Verdana"/>
        <family val="2"/>
      </rPr>
      <t> obtained by applying the following percentage(s) to the aggregate operating revenue of all segments for such previous year:</t>
    </r>
  </si>
  <si>
    <t>* 3.35 percent of the first $100 million;</t>
  </si>
  <si>
    <t>* 0.95 percent of the next $200 million;</t>
  </si>
  <si>
    <t>* 0.30 percent of the next $2.7 billion;</t>
  </si>
  <si>
    <t>* 0.20 percent of all amounts over $3 billion.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</si>
</sst>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0.0000"/>
    <numFmt numFmtId="166" formatCode="_(* #,##0_);_(* \(#,##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8"/>
      <color rgb="FF000000"/>
      <name val="Verdana"/>
      <family val="2"/>
    </font>
    <font>
      <sz val="8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2">
    <xf numFmtId="0" fontId="0" fillId="0" borderId="0" xfId="0"/>
    <xf numFmtId="9" fontId="0" fillId="0" borderId="0" xfId="2" applyFont="1"/>
    <xf numFmtId="0" fontId="2" fillId="0" borderId="0" xfId="0" applyFont="1"/>
    <xf numFmtId="164" fontId="0" fillId="0" borderId="1" xfId="1" applyNumberFormat="1" applyFont="1" applyBorder="1"/>
    <xf numFmtId="164" fontId="0" fillId="0" borderId="2" xfId="1" applyNumberFormat="1" applyFont="1" applyBorder="1"/>
    <xf numFmtId="164" fontId="0" fillId="0" borderId="2" xfId="0" applyNumberFormat="1" applyBorder="1"/>
    <xf numFmtId="0" fontId="0" fillId="0" borderId="2" xfId="0" applyBorder="1"/>
    <xf numFmtId="0" fontId="0" fillId="0" borderId="3" xfId="0" applyBorder="1"/>
    <xf numFmtId="164" fontId="3" fillId="0" borderId="0" xfId="1" applyNumberFormat="1" applyFont="1"/>
    <xf numFmtId="0" fontId="3" fillId="0" borderId="0" xfId="0" applyFont="1"/>
    <xf numFmtId="44" fontId="3" fillId="0" borderId="0" xfId="0" applyNumberFormat="1" applyFont="1"/>
    <xf numFmtId="165" fontId="0" fillId="0" borderId="2" xfId="0" applyNumberFormat="1" applyBorder="1"/>
    <xf numFmtId="165" fontId="0" fillId="0" borderId="3" xfId="0" applyNumberFormat="1" applyBorder="1"/>
    <xf numFmtId="166" fontId="0" fillId="0" borderId="0" xfId="0" applyNumberFormat="1"/>
    <xf numFmtId="0" fontId="0" fillId="0" borderId="5" xfId="0" applyBorder="1"/>
    <xf numFmtId="166" fontId="0" fillId="0" borderId="6" xfId="3" applyNumberFormat="1" applyFont="1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10" fontId="0" fillId="0" borderId="10" xfId="2" applyNumberFormat="1" applyFont="1" applyBorder="1"/>
    <xf numFmtId="166" fontId="0" fillId="0" borderId="0" xfId="3" applyNumberFormat="1" applyFont="1" applyBorder="1"/>
    <xf numFmtId="166" fontId="0" fillId="0" borderId="11" xfId="3" applyNumberFormat="1" applyFont="1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166" fontId="0" fillId="0" borderId="13" xfId="3" applyNumberFormat="1" applyFont="1" applyBorder="1"/>
    <xf numFmtId="0" fontId="0" fillId="0" borderId="13" xfId="0" applyBorder="1"/>
    <xf numFmtId="166" fontId="0" fillId="0" borderId="14" xfId="3" applyNumberFormat="1" applyFont="1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6" fillId="0" borderId="0" xfId="0" applyFont="1" applyAlignment="1">
      <alignment horizontal="center" wrapText="1"/>
    </xf>
    <xf numFmtId="0" fontId="7" fillId="0" borderId="0" xfId="0" applyFont="1" applyAlignment="1">
      <alignment horizontal="left" vertical="center" wrapText="1"/>
    </xf>
  </cellXfs>
  <cellStyles count="4">
    <cellStyle name="Comma" xfId="3" builtinId="3"/>
    <cellStyle name="Currency" xfId="1" builtinId="4"/>
    <cellStyle name="Normal" xfId="0" builtinId="0"/>
    <cellStyle name="Percent" xfId="2" builtinId="5"/>
  </cellStyles>
  <dxfs count="0"/>
  <tableStyles count="1" defaultTableStyle="TableStyleMedium2" defaultPivotStyle="PivotStyleLight16">
    <tableStyle name="Invisible" pivot="0" table="0" count="0" xr9:uid="{0A43A957-72F2-4C04-90D8-19724D2641F1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74A4BA-1A0F-4081-A71C-0C99252DF54B}">
  <dimension ref="A1:I10"/>
  <sheetViews>
    <sheetView workbookViewId="0">
      <selection activeCell="B11" sqref="B11"/>
    </sheetView>
  </sheetViews>
  <sheetFormatPr defaultRowHeight="14.4" x14ac:dyDescent="0.3"/>
  <cols>
    <col min="1" max="1" width="21.5546875" customWidth="1"/>
    <col min="2" max="2" width="22.33203125" customWidth="1"/>
    <col min="3" max="3" width="22.44140625" customWidth="1"/>
    <col min="4" max="4" width="11.5546875" bestFit="1" customWidth="1"/>
    <col min="5" max="5" width="4.33203125" customWidth="1"/>
    <col min="6" max="6" width="18.5546875" customWidth="1"/>
    <col min="7" max="7" width="14.5546875" customWidth="1"/>
    <col min="8" max="8" width="14" bestFit="1" customWidth="1"/>
  </cols>
  <sheetData>
    <row r="1" spans="1:9" ht="18" x14ac:dyDescent="0.35">
      <c r="B1" s="2" t="s">
        <v>5</v>
      </c>
      <c r="C1" s="2" t="s">
        <v>6</v>
      </c>
      <c r="D1" s="2" t="s">
        <v>3</v>
      </c>
      <c r="E1" s="2"/>
      <c r="F1" s="2" t="s">
        <v>7</v>
      </c>
      <c r="G1" s="2" t="s">
        <v>8</v>
      </c>
    </row>
    <row r="2" spans="1:9" ht="18" x14ac:dyDescent="0.35">
      <c r="A2" s="2" t="s">
        <v>0</v>
      </c>
      <c r="B2" s="3">
        <v>500000</v>
      </c>
      <c r="C2" s="4">
        <v>800000</v>
      </c>
      <c r="D2" s="5">
        <f>SUM(B2:C2)</f>
        <v>1300000</v>
      </c>
      <c r="E2" s="6"/>
      <c r="F2" s="11">
        <f>B2/D2</f>
        <v>0.38461538461538464</v>
      </c>
      <c r="G2" s="12">
        <f>C2/D2</f>
        <v>0.61538461538461542</v>
      </c>
    </row>
    <row r="3" spans="1:9" ht="18" x14ac:dyDescent="0.35">
      <c r="A3" s="2" t="s">
        <v>1</v>
      </c>
      <c r="B3" s="3">
        <v>1000000</v>
      </c>
      <c r="C3" s="4">
        <v>2000000</v>
      </c>
      <c r="D3" s="5">
        <f t="shared" ref="D3:D4" si="0">SUM(B3:C3)</f>
        <v>3000000</v>
      </c>
      <c r="E3" s="6"/>
      <c r="F3" s="11">
        <f t="shared" ref="F3:F4" si="1">B3/D3</f>
        <v>0.33333333333333331</v>
      </c>
      <c r="G3" s="12">
        <f t="shared" ref="G3:G4" si="2">C3/D3</f>
        <v>0.66666666666666663</v>
      </c>
    </row>
    <row r="4" spans="1:9" ht="18" x14ac:dyDescent="0.35">
      <c r="A4" s="2" t="s">
        <v>2</v>
      </c>
      <c r="B4" s="3">
        <v>700000</v>
      </c>
      <c r="C4" s="4">
        <v>900000</v>
      </c>
      <c r="D4" s="5">
        <f t="shared" si="0"/>
        <v>1600000</v>
      </c>
      <c r="E4" s="6"/>
      <c r="F4" s="6">
        <f t="shared" si="1"/>
        <v>0.4375</v>
      </c>
      <c r="G4" s="7">
        <f t="shared" si="2"/>
        <v>0.5625</v>
      </c>
    </row>
    <row r="5" spans="1:9" ht="18" x14ac:dyDescent="0.35">
      <c r="A5" s="2"/>
      <c r="F5">
        <f>SUM(F2:F4)</f>
        <v>1.1554487179487181</v>
      </c>
      <c r="G5">
        <f>SUM(G2:G4)</f>
        <v>1.8445512820512819</v>
      </c>
    </row>
    <row r="6" spans="1:9" ht="18" x14ac:dyDescent="0.35">
      <c r="A6" s="2"/>
    </row>
    <row r="7" spans="1:9" ht="18" x14ac:dyDescent="0.35">
      <c r="A7" s="2"/>
      <c r="F7">
        <v>3</v>
      </c>
      <c r="G7">
        <v>3</v>
      </c>
    </row>
    <row r="8" spans="1:9" ht="18" x14ac:dyDescent="0.35">
      <c r="A8" s="2"/>
      <c r="F8">
        <f>F5/F7</f>
        <v>0.38514957264957267</v>
      </c>
      <c r="G8">
        <f>G5/G7</f>
        <v>0.61485042735042728</v>
      </c>
      <c r="I8" s="1">
        <f>SUM(F8:H8)</f>
        <v>1</v>
      </c>
    </row>
    <row r="9" spans="1:9" ht="18" x14ac:dyDescent="0.35">
      <c r="A9" s="2"/>
    </row>
    <row r="10" spans="1:9" ht="18" x14ac:dyDescent="0.35">
      <c r="A10" s="2" t="s">
        <v>4</v>
      </c>
      <c r="B10" s="8">
        <v>400000</v>
      </c>
      <c r="C10" s="9"/>
      <c r="D10" s="9"/>
      <c r="E10" s="9"/>
      <c r="F10" s="10">
        <f>B10*F8</f>
        <v>154059.82905982906</v>
      </c>
      <c r="G10" s="10">
        <f>B10*G8</f>
        <v>245940.17094017091</v>
      </c>
      <c r="H10" s="10">
        <f>SUM(F10:G10)</f>
        <v>400000</v>
      </c>
    </row>
  </sheetData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06B1A9-0847-448A-AC54-12FA9E4F1048}">
  <dimension ref="A1:F20"/>
  <sheetViews>
    <sheetView tabSelected="1" workbookViewId="0">
      <selection activeCell="J11" sqref="J11"/>
    </sheetView>
  </sheetViews>
  <sheetFormatPr defaultRowHeight="14.4" x14ac:dyDescent="0.3"/>
  <cols>
    <col min="1" max="1" width="15" customWidth="1"/>
    <col min="2" max="2" width="15.77734375" bestFit="1" customWidth="1"/>
    <col min="4" max="4" width="13.6640625" bestFit="1" customWidth="1"/>
    <col min="5" max="5" width="4.5546875" customWidth="1"/>
    <col min="6" max="6" width="10.5546875" bestFit="1" customWidth="1"/>
  </cols>
  <sheetData>
    <row r="1" spans="1:6" ht="15" thickBot="1" x14ac:dyDescent="0.35">
      <c r="A1" s="28" t="s">
        <v>10</v>
      </c>
      <c r="B1" s="29"/>
      <c r="C1" s="29"/>
      <c r="D1" s="29"/>
      <c r="E1" s="14"/>
      <c r="F1" s="15">
        <v>800000</v>
      </c>
    </row>
    <row r="2" spans="1:6" x14ac:dyDescent="0.3">
      <c r="A2" s="16" t="s">
        <v>9</v>
      </c>
      <c r="B2" s="17" t="s">
        <v>1</v>
      </c>
      <c r="C2" s="17"/>
      <c r="D2" s="18" t="s">
        <v>11</v>
      </c>
    </row>
    <row r="3" spans="1:6" x14ac:dyDescent="0.3">
      <c r="A3" s="19">
        <v>3.3500000000000002E-2</v>
      </c>
      <c r="B3" s="20">
        <v>1000000</v>
      </c>
      <c r="D3" s="21">
        <f>B3*A3</f>
        <v>33500</v>
      </c>
      <c r="F3" s="13"/>
    </row>
    <row r="4" spans="1:6" x14ac:dyDescent="0.3">
      <c r="A4" s="19">
        <v>9.4999999999999998E-3</v>
      </c>
      <c r="B4" s="20">
        <v>1000000</v>
      </c>
      <c r="D4" s="21">
        <f>B4*A4</f>
        <v>9500</v>
      </c>
      <c r="F4" s="13">
        <f>D3+D4</f>
        <v>43000</v>
      </c>
    </row>
    <row r="5" spans="1:6" x14ac:dyDescent="0.3">
      <c r="A5" s="19">
        <v>3.0000000000000001E-3</v>
      </c>
      <c r="B5" s="20">
        <v>200000000</v>
      </c>
      <c r="D5" s="21">
        <f>B5*A5</f>
        <v>600000</v>
      </c>
      <c r="F5" s="13">
        <f>F4+D5</f>
        <v>643000</v>
      </c>
    </row>
    <row r="6" spans="1:6" x14ac:dyDescent="0.3">
      <c r="A6" s="19">
        <v>2E-3</v>
      </c>
      <c r="B6" s="20">
        <v>100000000</v>
      </c>
      <c r="D6" s="21">
        <f>B6*A6</f>
        <v>200000</v>
      </c>
    </row>
    <row r="7" spans="1:6" x14ac:dyDescent="0.3">
      <c r="A7" s="22"/>
      <c r="D7" s="23"/>
    </row>
    <row r="8" spans="1:6" ht="15" thickBot="1" x14ac:dyDescent="0.35">
      <c r="A8" s="24" t="s">
        <v>3</v>
      </c>
      <c r="B8" s="25">
        <f>SUM(B3:B7)</f>
        <v>302000000</v>
      </c>
      <c r="C8" s="26"/>
      <c r="D8" s="27">
        <f>SUM(D3:D7)</f>
        <v>843000</v>
      </c>
      <c r="F8" s="13">
        <f>F1</f>
        <v>800000</v>
      </c>
    </row>
    <row r="10" spans="1:6" x14ac:dyDescent="0.3">
      <c r="A10" t="s">
        <v>12</v>
      </c>
    </row>
    <row r="12" spans="1:6" ht="68.400000000000006" customHeight="1" x14ac:dyDescent="0.3">
      <c r="A12" s="30" t="s">
        <v>13</v>
      </c>
      <c r="B12" s="30"/>
      <c r="C12" s="30"/>
      <c r="D12" s="30"/>
      <c r="E12" s="30"/>
      <c r="F12" s="30"/>
    </row>
    <row r="14" spans="1:6" ht="30.6" customHeight="1" x14ac:dyDescent="0.3">
      <c r="A14" s="31" t="s">
        <v>14</v>
      </c>
      <c r="B14" s="31"/>
      <c r="C14" s="31"/>
      <c r="D14" s="31"/>
      <c r="E14" s="31"/>
      <c r="F14" s="31"/>
    </row>
    <row r="16" spans="1:6" ht="30.6" customHeight="1" x14ac:dyDescent="0.3">
      <c r="A16" s="31" t="s">
        <v>15</v>
      </c>
      <c r="B16" s="31"/>
      <c r="C16" s="31"/>
      <c r="D16" s="31"/>
      <c r="E16" s="31"/>
      <c r="F16" s="31"/>
    </row>
    <row r="18" spans="1:6" ht="30.6" customHeight="1" x14ac:dyDescent="0.3">
      <c r="A18" s="31" t="s">
        <v>16</v>
      </c>
      <c r="B18" s="31"/>
      <c r="C18" s="31"/>
      <c r="D18" s="31"/>
      <c r="E18" s="31"/>
      <c r="F18" s="31"/>
    </row>
    <row r="20" spans="1:6" ht="30.6" customHeight="1" x14ac:dyDescent="0.3">
      <c r="A20" s="31" t="s">
        <v>17</v>
      </c>
      <c r="B20" s="31"/>
      <c r="C20" s="31"/>
      <c r="D20" s="31"/>
      <c r="E20" s="31"/>
      <c r="F20" s="31"/>
    </row>
  </sheetData>
  <mergeCells count="6">
    <mergeCell ref="A20:F20"/>
    <mergeCell ref="A1:D1"/>
    <mergeCell ref="A12:F12"/>
    <mergeCell ref="A14:F14"/>
    <mergeCell ref="A16:F16"/>
    <mergeCell ref="A18:F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3FF</vt:lpstr>
      <vt:lpstr>CAS 403 Residual Calc.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Marshall Haney</dc:creator>
  <cp:lastModifiedBy>Marshall Haney</cp:lastModifiedBy>
  <dcterms:created xsi:type="dcterms:W3CDTF">2023-09-28T12:15:54Z</dcterms:created>
  <dcterms:modified xsi:type="dcterms:W3CDTF">2023-11-20T17:45:03Z</dcterms:modified>
</cp:coreProperties>
</file>